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drawingml.chart+xml" PartName="/xl/charts/chart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name="JULATPENCAPAIAN">Sheet1!$K$5:$K$32</definedName>
    <definedName name="PENCAPAIAN">Sheet1!$B$37:$C$41</definedName>
  </definedNames>
  <calcPr/>
</workbook>
</file>

<file path=xl/sharedStrings.xml><?xml version="1.0" encoding="utf-8"?>
<sst xmlns="http://schemas.openxmlformats.org/spreadsheetml/2006/main" count="83" uniqueCount="80">
  <si>
    <t>BASIC SKILLS</t>
  </si>
  <si>
    <t>NAMA</t>
  </si>
  <si>
    <t>NO.MATRIK</t>
  </si>
  <si>
    <t>SPIKING</t>
  </si>
  <si>
    <t>SERVING</t>
  </si>
  <si>
    <t>SETTING</t>
  </si>
  <si>
    <t>DIGGING</t>
  </si>
  <si>
    <t>PASSING</t>
  </si>
  <si>
    <t>BLOCKING</t>
  </si>
  <si>
    <t>TOTAL</t>
  </si>
  <si>
    <t xml:space="preserve"> TOTAL %</t>
  </si>
  <si>
    <t>ACHIEVEMENTS</t>
  </si>
  <si>
    <t>10 POINTS</t>
  </si>
  <si>
    <t>2 POINTS</t>
  </si>
  <si>
    <t>3 POINTS</t>
  </si>
  <si>
    <t>5 POINTS</t>
  </si>
  <si>
    <t>25 POINTS</t>
  </si>
  <si>
    <t>ABDULLAH BIN ISMAIL</t>
  </si>
  <si>
    <t>A156285</t>
  </si>
  <si>
    <t>ALI ZAINAL BIN ABIDIN</t>
  </si>
  <si>
    <t>A155640</t>
  </si>
  <si>
    <t>MUHAMMAD ARIF BIN MUAZZAM</t>
  </si>
  <si>
    <t>A153750</t>
  </si>
  <si>
    <t>MUHAMMAD ZAKI BIN DAUD</t>
  </si>
  <si>
    <t>A156998</t>
  </si>
  <si>
    <t>MUHAMMAD ISMAIL BIN ZALI</t>
  </si>
  <si>
    <t>A154226</t>
  </si>
  <si>
    <t>MUHAMMAD SIDIQ BIN MAIDIN</t>
  </si>
  <si>
    <t>A152321</t>
  </si>
  <si>
    <t>MUHAMMAD SYUKRI BIN  MUHD ZAID</t>
  </si>
  <si>
    <t>A153780</t>
  </si>
  <si>
    <t>MOHAMAD ALIF BIN SYUKUR</t>
  </si>
  <si>
    <t>A156934</t>
  </si>
  <si>
    <t>MOHAMAD HARUN BIN SAZALI</t>
  </si>
  <si>
    <t>A156789</t>
  </si>
  <si>
    <t>NAZARIL AZRI BIN AZAMAN</t>
  </si>
  <si>
    <t>A154907</t>
  </si>
  <si>
    <t>NAQID AZIZ  BIN SULAIMAN</t>
  </si>
  <si>
    <t>A153442</t>
  </si>
  <si>
    <t>QAYYUM BIN MUHAMAD ZAIDI</t>
  </si>
  <si>
    <t>A157820</t>
  </si>
  <si>
    <t>RAZIEMI SHAHRUL BIN RAZAK</t>
  </si>
  <si>
    <t>A156778</t>
  </si>
  <si>
    <t>SALIQIN BIN SYAWAL</t>
  </si>
  <si>
    <t>A154667</t>
  </si>
  <si>
    <t>TUAN AHMAD BAKAR BIN TUAN ROZALI</t>
  </si>
  <si>
    <t>A154927</t>
  </si>
  <si>
    <t>AINA AMINAH BINTI MAMAT</t>
  </si>
  <si>
    <t>A156622</t>
  </si>
  <si>
    <t>ALIYAH BINTI KAZIMI</t>
  </si>
  <si>
    <t>A154328</t>
  </si>
  <si>
    <t>BAITI SAKINAH BINTI HARUN</t>
  </si>
  <si>
    <t>A156231</t>
  </si>
  <si>
    <t>FATIN HALIMAH BINTI MOHD NOR</t>
  </si>
  <si>
    <t>A153496</t>
  </si>
  <si>
    <t>FATIN FATIMAH BINTI MOHD BAKRI</t>
  </si>
  <si>
    <t>A154321</t>
  </si>
  <si>
    <t>FATIN FARAHIN BINTI RAMLI</t>
  </si>
  <si>
    <t>A155670</t>
  </si>
  <si>
    <t>JAMALIAH BINTI ZULKIPLI</t>
  </si>
  <si>
    <t>A153801</t>
  </si>
  <si>
    <t>JAMILAH BINTI MUHAMMAD ZALI</t>
  </si>
  <si>
    <t>A154771</t>
  </si>
  <si>
    <t>KAMILAH AMINAH BINTI SUZUKI</t>
  </si>
  <si>
    <t>A156202</t>
  </si>
  <si>
    <t>SITI ZUBAIDAH BINTI ALI</t>
  </si>
  <si>
    <t>A153449</t>
  </si>
  <si>
    <t>SITI HAJAR BINTI ZAKI</t>
  </si>
  <si>
    <t>A156919</t>
  </si>
  <si>
    <t>SITI NUR FATIHAH BINTI HELMI</t>
  </si>
  <si>
    <t>A152444</t>
  </si>
  <si>
    <t>SITI ROKIYYAH BINTI ROMLI</t>
  </si>
  <si>
    <t>POINT</t>
  </si>
  <si>
    <t>PENCAPAIAN</t>
  </si>
  <si>
    <t>BILANGAN</t>
  </si>
  <si>
    <t>SANGAT LEMAH</t>
  </si>
  <si>
    <t>LEMAH</t>
  </si>
  <si>
    <t>SEDERHANA</t>
  </si>
  <si>
    <t>BAIK</t>
  </si>
  <si>
    <t>CEMERLANG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</si>
</sst>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/>
    <font>
      <sz val="10.0"/>
    </font>
    <font>
      <sz val="9.0"/>
    </font>
    <font>
      <b/>
      <sz val="10.0"/>
    </font>
    <font>
      <b/>
      <sz val="9.0"/>
    </font>
    <font>
      <b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0" xfId="0" applyAlignment="1" applyFont="1">
      <alignment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1" numFmtId="0" xfId="0" applyAlignment="1" applyFont="1">
      <alignment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/>
    </xf>
    <xf borderId="0" fillId="0" fontId="6" numFmtId="0" xfId="0" applyFont="1"/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/>
    </xf>
  </cellXfs>
  <cellStyles count="1">
    <cellStyle xfId="0" name="Normal" builtinId="0"/>
  </cellStyles>
  <dxfs count="1">
    <dxf>
      <font/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charts/chart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sz="1600"/>
            </a:pPr>
            <a:r>
              <a:t>BILANGAN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tx>
            <c:strRef>
              <c:f>Sheet1!$D$36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dPt>
            <c:idx val="18"/>
            <c:spPr>
              <a:solidFill>
                <a:srgbClr val="5574A6"/>
              </a:solidFill>
            </c:spPr>
          </c:dPt>
          <c:dPt>
            <c:idx val="19"/>
            <c:spPr>
              <a:solidFill>
                <a:srgbClr val="3B3EAC"/>
              </a:solidFill>
            </c:spPr>
          </c:dPt>
          <c:dPt>
            <c:idx val="20"/>
            <c:spPr>
              <a:solidFill>
                <a:srgbClr val="B77322"/>
              </a:solidFill>
            </c:spPr>
          </c:dPt>
          <c:dPt>
            <c:idx val="21"/>
            <c:spPr>
              <a:solidFill>
                <a:srgbClr val="16D620"/>
              </a:solidFill>
            </c:spPr>
          </c:dPt>
          <c:dPt>
            <c:idx val="22"/>
            <c:spPr>
              <a:solidFill>
                <a:srgbClr val="B91383"/>
              </a:solidFill>
            </c:spPr>
          </c:dPt>
          <c:dPt>
            <c:idx val="23"/>
            <c:spPr>
              <a:solidFill>
                <a:srgbClr val="F4359E"/>
              </a:solidFill>
            </c:spPr>
          </c:dPt>
          <c:dPt>
            <c:idx val="24"/>
            <c:spPr>
              <a:solidFill>
                <a:srgbClr val="9C5935"/>
              </a:solidFill>
            </c:spPr>
          </c:dPt>
          <c:dPt>
            <c:idx val="25"/>
            <c:spPr>
              <a:solidFill>
                <a:srgbClr val="A9C413"/>
              </a:solidFill>
            </c:spPr>
          </c:dPt>
          <c:dPt>
            <c:idx val="26"/>
            <c:spPr>
              <a:solidFill>
                <a:srgbClr val="2A778D"/>
              </a:solidFill>
            </c:spPr>
          </c:dPt>
          <c:dPt>
            <c:idx val="27"/>
            <c:spPr>
              <a:solidFill>
                <a:srgbClr val="668D1C"/>
              </a:solidFill>
            </c:spPr>
          </c:dPt>
          <c:dPt>
            <c:idx val="28"/>
            <c:spPr>
              <a:solidFill>
                <a:srgbClr val="BEA413"/>
              </a:solidFill>
            </c:spPr>
          </c:dPt>
          <c:dPt>
            <c:idx val="29"/>
            <c:spPr>
              <a:solidFill>
                <a:srgbClr val="0C5922"/>
              </a:solidFill>
            </c:spPr>
          </c:dPt>
          <c:dPt>
            <c:idx val="30"/>
            <c:spPr>
              <a:solidFill>
                <a:srgbClr val="74341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Sheet1!$C$37:$C$41</c:f>
            </c:strRef>
          </c:cat>
          <c:val>
            <c:numRef>
              <c:f>Sheet1!$D$37:$D$41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drawings/_rels/worksheetdrawing.xml.rels><?xml version="1.0" encoding="UTF-8" standalone="yes"?><Relationships xmlns="http://schemas.openxmlformats.org/package/2006/relationships"><Relationship Id="rId1" Type="http://schemas.openxmlformats.org/officeDocument/2006/relationships/chart" Target="../charts/chart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4</xdr:col>
      <xdr:colOff>962025</xdr:colOff>
      <xdr:row>35</xdr:row>
      <xdr:rowOff>0</xdr:rowOff>
    </xdr:from>
    <xdr:to>
      <xdr:col>11</xdr:col>
      <xdr:colOff>923925</xdr:colOff>
      <xdr:row>56</xdr:row>
      <xdr:rowOff>28575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.xm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7.71"/>
    <col customWidth="1" min="8" max="8" width="16.43"/>
    <col customWidth="1" min="11" max="11" width="15.71"/>
  </cols>
  <sheetData>
    <row r="2">
      <c r="C2" s="1" t="s">
        <v>0</v>
      </c>
    </row>
    <row r="3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1" t="s">
        <v>9</v>
      </c>
      <c r="J3" s="5" t="s">
        <v>10</v>
      </c>
      <c r="K3" s="5" t="s">
        <v>11</v>
      </c>
    </row>
    <row r="4">
      <c r="C4" s="6" t="s">
        <v>12</v>
      </c>
      <c r="D4" s="6" t="s">
        <v>13</v>
      </c>
      <c r="E4" s="6" t="s">
        <v>14</v>
      </c>
      <c r="F4" s="6" t="s">
        <v>15</v>
      </c>
      <c r="G4" s="6" t="s">
        <v>14</v>
      </c>
      <c r="H4" s="7" t="s">
        <v>13</v>
      </c>
      <c r="I4" s="8" t="s">
        <v>16</v>
      </c>
      <c r="J4" s="8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>
      <c r="A5" s="5" t="s">
        <v>17</v>
      </c>
      <c r="B5" s="5" t="s">
        <v>18</v>
      </c>
      <c r="C5" s="1">
        <v>9.0</v>
      </c>
      <c r="D5" s="1">
        <v>2.0</v>
      </c>
      <c r="E5" s="1">
        <v>3.0</v>
      </c>
      <c r="F5" s="1">
        <v>4.0</v>
      </c>
      <c r="G5" s="1">
        <v>2.0</v>
      </c>
      <c r="H5" s="1">
        <v>1.0</v>
      </c>
      <c r="I5" s="11" t="str">
        <f t="shared" ref="I5:I32" si="1">SUM(C5:H5)</f>
        <v>21</v>
      </c>
      <c r="J5" s="11" t="str">
        <f t="shared" ref="J5:J32" si="2">SUM(I5/25%)</f>
        <v>84</v>
      </c>
      <c r="K5" s="11" t="str">
        <f>VLOOKUP(J5,PENCAPAIAN,2,TRUE)</f>
        <v>BAIK</v>
      </c>
    </row>
    <row r="6">
      <c r="A6" s="5" t="s">
        <v>19</v>
      </c>
      <c r="B6" s="5" t="s">
        <v>20</v>
      </c>
      <c r="C6" s="1">
        <v>8.0</v>
      </c>
      <c r="D6" s="1">
        <v>2.0</v>
      </c>
      <c r="E6" s="1">
        <v>3.0</v>
      </c>
      <c r="F6" s="1">
        <v>2.0</v>
      </c>
      <c r="G6" s="1">
        <v>3.0</v>
      </c>
      <c r="H6" s="1">
        <v>2.0</v>
      </c>
      <c r="I6" s="11" t="str">
        <f t="shared" si="1"/>
        <v>20</v>
      </c>
      <c r="J6" s="11" t="str">
        <f t="shared" si="2"/>
        <v>80</v>
      </c>
      <c r="K6" s="11" t="str">
        <f>VLOOKUP(J6,PENCAPAIAN,2,TRUE)</f>
        <v>BAIK</v>
      </c>
    </row>
    <row r="7">
      <c r="A7" s="5" t="s">
        <v>21</v>
      </c>
      <c r="B7" s="5" t="s">
        <v>22</v>
      </c>
      <c r="C7" s="1">
        <v>4.0</v>
      </c>
      <c r="D7" s="1">
        <v>2.0</v>
      </c>
      <c r="E7" s="1">
        <v>3.0</v>
      </c>
      <c r="F7" s="1">
        <v>5.0</v>
      </c>
      <c r="G7" s="1">
        <v>2.0</v>
      </c>
      <c r="H7" s="1">
        <v>2.0</v>
      </c>
      <c r="I7" s="11" t="str">
        <f t="shared" si="1"/>
        <v>18</v>
      </c>
      <c r="J7" s="11" t="str">
        <f t="shared" si="2"/>
        <v>72</v>
      </c>
      <c r="K7" s="11" t="str">
        <f>VLOOKUP(J7,PENCAPAIAN,2,TRUE)</f>
        <v>BAIK</v>
      </c>
    </row>
    <row r="8">
      <c r="A8" s="5" t="s">
        <v>23</v>
      </c>
      <c r="B8" s="5" t="s">
        <v>24</v>
      </c>
      <c r="C8" s="1">
        <v>2.0</v>
      </c>
      <c r="D8" s="1">
        <v>2.0</v>
      </c>
      <c r="E8" s="1">
        <v>3.0</v>
      </c>
      <c r="F8" s="1">
        <v>3.0</v>
      </c>
      <c r="G8" s="1">
        <v>3.0</v>
      </c>
      <c r="H8" s="1">
        <v>2.0</v>
      </c>
      <c r="I8" s="11" t="str">
        <f t="shared" si="1"/>
        <v>15</v>
      </c>
      <c r="J8" s="11" t="str">
        <f t="shared" si="2"/>
        <v>60</v>
      </c>
      <c r="K8" s="11" t="str">
        <f>VLOOKUP(J8,PENCAPAIAN,2,TRUE)</f>
        <v>SEDERHANA</v>
      </c>
    </row>
    <row r="9">
      <c r="A9" s="5" t="s">
        <v>25</v>
      </c>
      <c r="B9" s="5" t="s">
        <v>26</v>
      </c>
      <c r="C9" s="1">
        <v>1.0</v>
      </c>
      <c r="D9" s="1">
        <v>1.0</v>
      </c>
      <c r="E9" s="1">
        <v>2.0</v>
      </c>
      <c r="F9" s="1">
        <v>5.0</v>
      </c>
      <c r="G9" s="1">
        <v>2.0</v>
      </c>
      <c r="H9" s="1">
        <v>2.0</v>
      </c>
      <c r="I9" s="11" t="str">
        <f t="shared" si="1"/>
        <v>13</v>
      </c>
      <c r="J9" s="11" t="str">
        <f t="shared" si="2"/>
        <v>52</v>
      </c>
      <c r="K9" s="11" t="str">
        <f>VLOOKUP(J9,PENCAPAIAN,2,TRUE)</f>
        <v>SEDERHANA</v>
      </c>
    </row>
    <row r="10">
      <c r="A10" s="5" t="s">
        <v>27</v>
      </c>
      <c r="B10" s="5" t="s">
        <v>28</v>
      </c>
      <c r="C10" s="1">
        <v>2.0</v>
      </c>
      <c r="D10" s="1">
        <v>2.0</v>
      </c>
      <c r="E10" s="1">
        <v>2.0</v>
      </c>
      <c r="F10" s="1">
        <v>2.0</v>
      </c>
      <c r="G10" s="1">
        <v>2.0</v>
      </c>
      <c r="H10" s="1">
        <v>1.0</v>
      </c>
      <c r="I10" s="11" t="str">
        <f t="shared" si="1"/>
        <v>11</v>
      </c>
      <c r="J10" s="11" t="str">
        <f t="shared" si="2"/>
        <v>44</v>
      </c>
      <c r="K10" s="11" t="str">
        <f>VLOOKUP(J10,PENCAPAIAN,2,TRUE)</f>
        <v>LEMAH</v>
      </c>
    </row>
    <row r="11">
      <c r="A11" s="5" t="s">
        <v>29</v>
      </c>
      <c r="B11" s="5" t="s">
        <v>30</v>
      </c>
      <c r="C11" s="1">
        <v>4.0</v>
      </c>
      <c r="D11" s="1">
        <v>1.0</v>
      </c>
      <c r="E11" s="1">
        <v>2.0</v>
      </c>
      <c r="F11" s="1">
        <v>2.0</v>
      </c>
      <c r="G11" s="1">
        <v>3.0</v>
      </c>
      <c r="H11" s="1">
        <v>2.0</v>
      </c>
      <c r="I11" s="11" t="str">
        <f t="shared" si="1"/>
        <v>14</v>
      </c>
      <c r="J11" s="11" t="str">
        <f t="shared" si="2"/>
        <v>56</v>
      </c>
      <c r="K11" s="11" t="str">
        <f>VLOOKUP(J11,PENCAPAIAN,2,TRUE)</f>
        <v>SEDERHANA</v>
      </c>
    </row>
    <row r="12">
      <c r="A12" s="5" t="s">
        <v>31</v>
      </c>
      <c r="B12" s="5" t="s">
        <v>32</v>
      </c>
      <c r="C12" s="1">
        <v>4.0</v>
      </c>
      <c r="D12" s="1">
        <v>2.0</v>
      </c>
      <c r="E12" s="1">
        <v>3.0</v>
      </c>
      <c r="F12" s="1">
        <v>3.0</v>
      </c>
      <c r="G12" s="1">
        <v>3.0</v>
      </c>
      <c r="H12" s="1">
        <v>2.0</v>
      </c>
      <c r="I12" s="11" t="str">
        <f t="shared" si="1"/>
        <v>17</v>
      </c>
      <c r="J12" s="11" t="str">
        <f t="shared" si="2"/>
        <v>68</v>
      </c>
      <c r="K12" s="11" t="str">
        <f>VLOOKUP(J12,PENCAPAIAN,2,TRUE)</f>
        <v>BAIK</v>
      </c>
    </row>
    <row r="13">
      <c r="A13" s="5" t="s">
        <v>33</v>
      </c>
      <c r="B13" s="5" t="s">
        <v>34</v>
      </c>
      <c r="C13" s="1">
        <v>9.0</v>
      </c>
      <c r="D13" s="1">
        <v>2.0</v>
      </c>
      <c r="E13" s="1">
        <v>3.0</v>
      </c>
      <c r="F13" s="1">
        <v>5.0</v>
      </c>
      <c r="G13" s="1">
        <v>3.0</v>
      </c>
      <c r="H13" s="1">
        <v>2.0</v>
      </c>
      <c r="I13" s="11" t="str">
        <f t="shared" si="1"/>
        <v>24</v>
      </c>
      <c r="J13" s="11" t="str">
        <f t="shared" si="2"/>
        <v>96</v>
      </c>
      <c r="K13" s="11" t="str">
        <f>VLOOKUP(J13,PENCAPAIAN,2,TRUE)</f>
        <v>CEMERLANG</v>
      </c>
    </row>
    <row r="14">
      <c r="A14" s="5" t="s">
        <v>35</v>
      </c>
      <c r="B14" s="5" t="s">
        <v>36</v>
      </c>
      <c r="C14" s="1">
        <v>2.0</v>
      </c>
      <c r="D14" s="1">
        <v>2.0</v>
      </c>
      <c r="E14" s="1">
        <v>2.0</v>
      </c>
      <c r="F14" s="1">
        <v>3.0</v>
      </c>
      <c r="G14" s="1">
        <v>1.0</v>
      </c>
      <c r="H14" s="1">
        <v>2.0</v>
      </c>
      <c r="I14" s="11" t="str">
        <f t="shared" si="1"/>
        <v>12</v>
      </c>
      <c r="J14" s="11" t="str">
        <f t="shared" si="2"/>
        <v>48</v>
      </c>
      <c r="K14" s="11" t="str">
        <f>VLOOKUP(J14,PENCAPAIAN,2,TRUE)</f>
        <v>SEDERHANA</v>
      </c>
    </row>
    <row r="15">
      <c r="A15" s="5" t="s">
        <v>37</v>
      </c>
      <c r="B15" s="5" t="s">
        <v>38</v>
      </c>
      <c r="C15" s="1">
        <v>1.0</v>
      </c>
      <c r="D15" s="1">
        <v>2.0</v>
      </c>
      <c r="E15" s="1">
        <v>3.0</v>
      </c>
      <c r="F15" s="1">
        <v>4.0</v>
      </c>
      <c r="G15" s="1">
        <v>1.0</v>
      </c>
      <c r="H15" s="1">
        <v>1.0</v>
      </c>
      <c r="I15" s="11" t="str">
        <f t="shared" si="1"/>
        <v>12</v>
      </c>
      <c r="J15" s="11" t="str">
        <f t="shared" si="2"/>
        <v>48</v>
      </c>
      <c r="K15" s="11" t="str">
        <f>VLOOKUP(J15,PENCAPAIAN,2,TRUE)</f>
        <v>SEDERHANA</v>
      </c>
    </row>
    <row r="16">
      <c r="A16" s="5" t="s">
        <v>39</v>
      </c>
      <c r="B16" s="5" t="s">
        <v>40</v>
      </c>
      <c r="C16" s="1">
        <v>8.0</v>
      </c>
      <c r="D16" s="1">
        <v>2.0</v>
      </c>
      <c r="E16" s="1">
        <v>2.0</v>
      </c>
      <c r="F16" s="1">
        <v>4.0</v>
      </c>
      <c r="G16" s="1">
        <v>3.0</v>
      </c>
      <c r="H16" s="1">
        <v>1.0</v>
      </c>
      <c r="I16" s="11" t="str">
        <f t="shared" si="1"/>
        <v>20</v>
      </c>
      <c r="J16" s="11" t="str">
        <f t="shared" si="2"/>
        <v>80</v>
      </c>
      <c r="K16" s="11" t="str">
        <f>VLOOKUP(J16,PENCAPAIAN,2,TRUE)</f>
        <v>BAIK</v>
      </c>
    </row>
    <row r="17">
      <c r="A17" s="5" t="s">
        <v>41</v>
      </c>
      <c r="B17" s="5" t="s">
        <v>42</v>
      </c>
      <c r="C17" s="1">
        <v>7.0</v>
      </c>
      <c r="D17" s="1">
        <v>1.0</v>
      </c>
      <c r="E17" s="1">
        <v>3.0</v>
      </c>
      <c r="F17" s="1">
        <v>3.0</v>
      </c>
      <c r="G17" s="1">
        <v>2.0</v>
      </c>
      <c r="H17" s="1">
        <v>2.0</v>
      </c>
      <c r="I17" s="11" t="str">
        <f t="shared" si="1"/>
        <v>18</v>
      </c>
      <c r="J17" s="11" t="str">
        <f t="shared" si="2"/>
        <v>72</v>
      </c>
      <c r="K17" s="11" t="str">
        <f>VLOOKUP(J17,PENCAPAIAN,2,TRUE)</f>
        <v>BAIK</v>
      </c>
    </row>
    <row r="18">
      <c r="A18" s="5" t="s">
        <v>43</v>
      </c>
      <c r="B18" s="5" t="s">
        <v>44</v>
      </c>
      <c r="C18" s="1">
        <v>2.0</v>
      </c>
      <c r="D18" s="1">
        <v>1.0</v>
      </c>
      <c r="E18" s="1">
        <v>2.0</v>
      </c>
      <c r="F18" s="1">
        <v>1.0</v>
      </c>
      <c r="G18" s="1">
        <v>1.0</v>
      </c>
      <c r="H18" s="1">
        <v>1.0</v>
      </c>
      <c r="I18" s="11" t="str">
        <f t="shared" si="1"/>
        <v>8</v>
      </c>
      <c r="J18" s="11" t="str">
        <f t="shared" si="2"/>
        <v>32</v>
      </c>
      <c r="K18" s="11" t="str">
        <f>VLOOKUP(J18,PENCAPAIAN,2,TRUE)</f>
        <v>LEMAH</v>
      </c>
    </row>
    <row r="19">
      <c r="A19" s="5" t="s">
        <v>45</v>
      </c>
      <c r="B19" s="5" t="s">
        <v>46</v>
      </c>
      <c r="C19" s="1">
        <v>8.0</v>
      </c>
      <c r="D19" s="1">
        <v>2.0</v>
      </c>
      <c r="E19" s="1">
        <v>3.0</v>
      </c>
      <c r="F19" s="1">
        <v>4.0</v>
      </c>
      <c r="G19" s="1">
        <v>3.0</v>
      </c>
      <c r="H19" s="1">
        <v>2.0</v>
      </c>
      <c r="I19" s="11" t="str">
        <f t="shared" si="1"/>
        <v>22</v>
      </c>
      <c r="J19" s="11" t="str">
        <f t="shared" si="2"/>
        <v>88</v>
      </c>
      <c r="K19" s="11" t="str">
        <f>VLOOKUP(J19,PENCAPAIAN,2,TRUE)</f>
        <v>CEMERLANG</v>
      </c>
    </row>
    <row r="20">
      <c r="A20" s="5" t="s">
        <v>47</v>
      </c>
      <c r="B20" s="5" t="s">
        <v>48</v>
      </c>
      <c r="C20" s="1">
        <v>8.0</v>
      </c>
      <c r="D20" s="1">
        <v>2.0</v>
      </c>
      <c r="E20" s="1">
        <v>3.0</v>
      </c>
      <c r="F20" s="1">
        <v>4.0</v>
      </c>
      <c r="G20" s="1">
        <v>1.0</v>
      </c>
      <c r="H20" s="1">
        <v>2.0</v>
      </c>
      <c r="I20" s="11" t="str">
        <f t="shared" si="1"/>
        <v>20</v>
      </c>
      <c r="J20" s="11" t="str">
        <f t="shared" si="2"/>
        <v>80</v>
      </c>
      <c r="K20" s="11" t="str">
        <f>VLOOKUP(J20,PENCAPAIAN,2,TRUE)</f>
        <v>BAIK</v>
      </c>
    </row>
    <row r="21">
      <c r="A21" s="5" t="s">
        <v>49</v>
      </c>
      <c r="B21" s="5" t="s">
        <v>50</v>
      </c>
      <c r="C21" s="1">
        <v>5.0</v>
      </c>
      <c r="D21" s="1">
        <v>2.0</v>
      </c>
      <c r="E21" s="1">
        <v>2.0</v>
      </c>
      <c r="F21" s="1">
        <v>5.0</v>
      </c>
      <c r="G21" s="1">
        <v>3.0</v>
      </c>
      <c r="H21" s="1">
        <v>2.0</v>
      </c>
      <c r="I21" s="11" t="str">
        <f t="shared" si="1"/>
        <v>19</v>
      </c>
      <c r="J21" s="11" t="str">
        <f t="shared" si="2"/>
        <v>76</v>
      </c>
      <c r="K21" s="11" t="str">
        <f>VLOOKUP(J21,PENCAPAIAN,2,TRUE)</f>
        <v>BAIK</v>
      </c>
    </row>
    <row r="22">
      <c r="A22" s="5" t="s">
        <v>51</v>
      </c>
      <c r="B22" s="5" t="s">
        <v>52</v>
      </c>
      <c r="C22" s="1">
        <v>10.0</v>
      </c>
      <c r="D22" s="1">
        <v>2.0</v>
      </c>
      <c r="E22" s="1">
        <v>3.0</v>
      </c>
      <c r="F22" s="1">
        <v>5.0</v>
      </c>
      <c r="G22" s="1">
        <v>3.0</v>
      </c>
      <c r="H22" s="1">
        <v>2.0</v>
      </c>
      <c r="I22" s="11" t="str">
        <f t="shared" si="1"/>
        <v>25</v>
      </c>
      <c r="J22" s="11" t="str">
        <f t="shared" si="2"/>
        <v>100</v>
      </c>
      <c r="K22" s="11" t="str">
        <f>VLOOKUP(J22,PENCAPAIAN,2,TRUE)</f>
        <v>CEMERLANG</v>
      </c>
    </row>
    <row r="23">
      <c r="A23" s="5" t="s">
        <v>53</v>
      </c>
      <c r="B23" s="5" t="s">
        <v>54</v>
      </c>
      <c r="C23" s="1">
        <v>5.0</v>
      </c>
      <c r="D23" s="1">
        <v>1.0</v>
      </c>
      <c r="E23" s="1">
        <v>1.0</v>
      </c>
      <c r="F23" s="1">
        <v>4.0</v>
      </c>
      <c r="G23" s="1">
        <v>1.0</v>
      </c>
      <c r="H23" s="1">
        <v>2.0</v>
      </c>
      <c r="I23" s="11" t="str">
        <f t="shared" si="1"/>
        <v>14</v>
      </c>
      <c r="J23" s="11" t="str">
        <f t="shared" si="2"/>
        <v>56</v>
      </c>
      <c r="K23" s="11" t="str">
        <f>VLOOKUP(J23,PENCAPAIAN,2,TRUE)</f>
        <v>SEDERHANA</v>
      </c>
    </row>
    <row r="24">
      <c r="A24" s="5" t="s">
        <v>55</v>
      </c>
      <c r="B24" s="5" t="s">
        <v>56</v>
      </c>
      <c r="C24" s="1">
        <v>5.0</v>
      </c>
      <c r="D24" s="1">
        <v>2.0</v>
      </c>
      <c r="E24" s="1">
        <v>2.0</v>
      </c>
      <c r="F24" s="1">
        <v>2.0</v>
      </c>
      <c r="G24" s="1">
        <v>3.0</v>
      </c>
      <c r="H24" s="1">
        <v>2.0</v>
      </c>
      <c r="I24" s="11" t="str">
        <f t="shared" si="1"/>
        <v>16</v>
      </c>
      <c r="J24" s="11" t="str">
        <f t="shared" si="2"/>
        <v>64</v>
      </c>
      <c r="K24" s="11" t="str">
        <f>VLOOKUP(J24,PENCAPAIAN,2,TRUE)</f>
        <v>SEDERHANA</v>
      </c>
    </row>
    <row r="25">
      <c r="A25" s="5" t="s">
        <v>57</v>
      </c>
      <c r="B25" s="5" t="s">
        <v>58</v>
      </c>
      <c r="C25" s="1">
        <v>6.0</v>
      </c>
      <c r="D25" s="1">
        <v>2.0</v>
      </c>
      <c r="E25" s="1">
        <v>2.0</v>
      </c>
      <c r="F25" s="1">
        <v>5.0</v>
      </c>
      <c r="G25" s="1">
        <v>3.0</v>
      </c>
      <c r="H25" s="1">
        <v>1.0</v>
      </c>
      <c r="I25" s="11" t="str">
        <f t="shared" si="1"/>
        <v>19</v>
      </c>
      <c r="J25" s="11" t="str">
        <f t="shared" si="2"/>
        <v>76</v>
      </c>
      <c r="K25" s="11" t="str">
        <f>VLOOKUP(J25,PENCAPAIAN,2,TRUE)</f>
        <v>BAIK</v>
      </c>
    </row>
    <row r="26">
      <c r="A26" s="5" t="s">
        <v>59</v>
      </c>
      <c r="B26" s="5" t="s">
        <v>60</v>
      </c>
      <c r="C26" s="1">
        <v>7.0</v>
      </c>
      <c r="D26" s="1">
        <v>2.0</v>
      </c>
      <c r="E26" s="1">
        <v>2.0</v>
      </c>
      <c r="F26" s="1">
        <v>5.0</v>
      </c>
      <c r="G26" s="1">
        <v>2.0</v>
      </c>
      <c r="H26" s="1">
        <v>1.0</v>
      </c>
      <c r="I26" s="11" t="str">
        <f t="shared" si="1"/>
        <v>19</v>
      </c>
      <c r="J26" s="11" t="str">
        <f t="shared" si="2"/>
        <v>76</v>
      </c>
      <c r="K26" s="11" t="str">
        <f>VLOOKUP(J26,PENCAPAIAN,2,TRUE)</f>
        <v>BAIK</v>
      </c>
    </row>
    <row r="27">
      <c r="A27" s="5" t="s">
        <v>61</v>
      </c>
      <c r="B27" s="5" t="s">
        <v>62</v>
      </c>
      <c r="C27" s="1">
        <v>7.0</v>
      </c>
      <c r="D27" s="1">
        <v>2.0</v>
      </c>
      <c r="E27" s="1">
        <v>1.0</v>
      </c>
      <c r="F27" s="1">
        <v>1.0</v>
      </c>
      <c r="G27" s="1">
        <v>2.0</v>
      </c>
      <c r="H27" s="1">
        <v>2.0</v>
      </c>
      <c r="I27" s="11" t="str">
        <f t="shared" si="1"/>
        <v>15</v>
      </c>
      <c r="J27" s="11" t="str">
        <f t="shared" si="2"/>
        <v>60</v>
      </c>
      <c r="K27" s="11" t="str">
        <f>VLOOKUP(J27,PENCAPAIAN,2,TRUE)</f>
        <v>SEDERHANA</v>
      </c>
    </row>
    <row r="28">
      <c r="A28" s="5" t="s">
        <v>63</v>
      </c>
      <c r="B28" s="5" t="s">
        <v>64</v>
      </c>
      <c r="C28" s="1">
        <v>2.0</v>
      </c>
      <c r="D28" s="1">
        <v>2.0</v>
      </c>
      <c r="E28" s="1">
        <v>2.0</v>
      </c>
      <c r="F28" s="1">
        <v>1.0</v>
      </c>
      <c r="G28" s="1">
        <v>2.0</v>
      </c>
      <c r="H28" s="1">
        <v>2.0</v>
      </c>
      <c r="I28" s="11" t="str">
        <f t="shared" si="1"/>
        <v>11</v>
      </c>
      <c r="J28" s="11" t="str">
        <f t="shared" si="2"/>
        <v>44</v>
      </c>
      <c r="K28" s="11" t="str">
        <f>VLOOKUP(J28,PENCAPAIAN,2,TRUE)</f>
        <v>LEMAH</v>
      </c>
    </row>
    <row r="29">
      <c r="A29" s="5" t="s">
        <v>65</v>
      </c>
      <c r="B29" s="5" t="s">
        <v>66</v>
      </c>
      <c r="C29" s="1">
        <v>9.0</v>
      </c>
      <c r="D29" s="1">
        <v>2.0</v>
      </c>
      <c r="E29" s="1">
        <v>3.0</v>
      </c>
      <c r="F29" s="1">
        <v>5.0</v>
      </c>
      <c r="G29" s="1">
        <v>3.0</v>
      </c>
      <c r="H29" s="1">
        <v>2.0</v>
      </c>
      <c r="I29" s="11" t="str">
        <f t="shared" si="1"/>
        <v>24</v>
      </c>
      <c r="J29" s="11" t="str">
        <f t="shared" si="2"/>
        <v>96</v>
      </c>
      <c r="K29" s="11" t="str">
        <f>VLOOKUP(J29,PENCAPAIAN,2,TRUE)</f>
        <v>CEMERLANG</v>
      </c>
    </row>
    <row r="30">
      <c r="A30" s="5" t="s">
        <v>67</v>
      </c>
      <c r="B30" s="5" t="s">
        <v>68</v>
      </c>
      <c r="C30" s="1">
        <v>8.0</v>
      </c>
      <c r="D30" s="1">
        <v>2.0</v>
      </c>
      <c r="E30" s="1">
        <v>3.0</v>
      </c>
      <c r="F30" s="1">
        <v>5.0</v>
      </c>
      <c r="G30" s="1">
        <v>1.0</v>
      </c>
      <c r="H30" s="1">
        <v>1.0</v>
      </c>
      <c r="I30" s="11" t="str">
        <f t="shared" si="1"/>
        <v>20</v>
      </c>
      <c r="J30" s="11" t="str">
        <f t="shared" si="2"/>
        <v>80</v>
      </c>
      <c r="K30" s="11" t="str">
        <f>VLOOKUP(J30,PENCAPAIAN,2,TRUE)</f>
        <v>BAIK</v>
      </c>
    </row>
    <row r="31">
      <c r="A31" s="5" t="s">
        <v>69</v>
      </c>
      <c r="B31" s="5" t="s">
        <v>70</v>
      </c>
      <c r="C31" s="1">
        <v>2.0</v>
      </c>
      <c r="D31" s="1">
        <v>1.0</v>
      </c>
      <c r="E31" s="1">
        <v>3.0</v>
      </c>
      <c r="F31" s="1">
        <v>5.0</v>
      </c>
      <c r="G31" s="1">
        <v>3.0</v>
      </c>
      <c r="H31" s="1">
        <v>1.0</v>
      </c>
      <c r="I31" s="11" t="str">
        <f t="shared" si="1"/>
        <v>15</v>
      </c>
      <c r="J31" s="11" t="str">
        <f t="shared" si="2"/>
        <v>60</v>
      </c>
      <c r="K31" s="11" t="str">
        <f>VLOOKUP(J31,PENCAPAIAN,2,TRUE)</f>
        <v>SEDERHANA</v>
      </c>
    </row>
    <row r="32">
      <c r="A32" s="5" t="s">
        <v>71</v>
      </c>
      <c r="B32" s="5" t="s">
        <v>30</v>
      </c>
      <c r="C32" s="1">
        <v>1.0</v>
      </c>
      <c r="D32" s="1">
        <v>1.0</v>
      </c>
      <c r="E32" s="1">
        <v>3.0</v>
      </c>
      <c r="F32" s="1">
        <v>3.0</v>
      </c>
      <c r="G32" s="1">
        <v>3.0</v>
      </c>
      <c r="H32" s="1">
        <v>2.0</v>
      </c>
      <c r="I32" s="11" t="str">
        <f t="shared" si="1"/>
        <v>13</v>
      </c>
      <c r="J32" s="11" t="str">
        <f t="shared" si="2"/>
        <v>52</v>
      </c>
      <c r="K32" s="11" t="str">
        <f>VLOOKUP(J32,PENCAPAIAN,2,TRUE)</f>
        <v>SEDERHANA</v>
      </c>
    </row>
    <row r="33">
      <c r="E33" s="5"/>
    </row>
    <row r="36">
      <c r="B36" s="12" t="s">
        <v>72</v>
      </c>
      <c r="C36" s="12" t="s">
        <v>73</v>
      </c>
      <c r="D36" s="12" t="s">
        <v>74</v>
      </c>
    </row>
    <row r="37">
      <c r="B37" s="12">
        <v>0.0</v>
      </c>
      <c r="C37" s="12" t="s">
        <v>75</v>
      </c>
      <c r="D37" s="13" t="str">
        <f>COUNTIF(JULATPENCAPAIAN,C37)</f>
        <v>0</v>
      </c>
    </row>
    <row r="38">
      <c r="B38" s="12">
        <v>26.0</v>
      </c>
      <c r="C38" s="12" t="s">
        <v>76</v>
      </c>
      <c r="D38" s="13" t="str">
        <f>COUNTIF(JULATPENCAPAIAN,C38)</f>
        <v>3</v>
      </c>
    </row>
    <row r="39">
      <c r="B39" s="12">
        <v>46.0</v>
      </c>
      <c r="C39" s="12" t="s">
        <v>77</v>
      </c>
      <c r="D39" s="13" t="str">
        <f>COUNTIF(JULATPENCAPAIAN,C39)</f>
        <v>10</v>
      </c>
    </row>
    <row r="40">
      <c r="B40" s="12">
        <v>66.0</v>
      </c>
      <c r="C40" s="12" t="s">
        <v>78</v>
      </c>
      <c r="D40" s="13" t="str">
        <f>COUNTIF(JULATPENCAPAIAN,C40)</f>
        <v>11</v>
      </c>
    </row>
    <row r="41">
      <c r="B41" s="12">
        <v>86.0</v>
      </c>
      <c r="C41" s="12" t="s">
        <v>79</v>
      </c>
      <c r="D41" s="13" t="str">
        <f>COUNTIF(JULATPENCAPAIAN,C41)</f>
        <v>4</v>
      </c>
    </row>
  </sheetData>
  <mergeCells count="3">
    <mergeCell ref="B3:B4"/>
    <mergeCell ref="A3:A4"/>
    <mergeCell ref="C2:H2"/>
  </mergeCells>
  <conditionalFormatting sqref="C4">
    <cfRule type="notContainsBlanks" dxfId="0" priority="1">
      <formula>LEN(TRIM(C4))&gt;0</formula>
    </cfRule>
  </conditionalFormatting>
  <drawing r:id="rId1"/>
</worksheet>
</file>